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antt chart" sheetId="1" state="visible" r:id="rId1"/>
    <sheet name="Holidays" sheetId="2" state="visible" r:id="rId2"/>
    <sheet name="How it works" sheetId="3" state="visible" r:id="rId3"/>
  </sheets>
  <definedNames>
    <definedName name="Holidays">Holidays!$A$2:$A$31</definedName>
    <definedName name="_xlnm.Print_Area" localSheetId="0">'Gantt chart'!$A$1:$W$25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d d mmm yyyy"/>
    <numFmt numFmtId="166" formatCode="d mmm"/>
    <numFmt numFmtId="167" formatCode="ddd d mmm"/>
  </numFmts>
  <fonts count="7">
    <font>
      <name val="Calibri"/>
      <family val="2"/>
      <color theme="1"/>
      <sz val="11"/>
      <scheme val="minor"/>
    </font>
    <font>
      <name val="Calibri"/>
      <b val="1"/>
      <color rgb="001F2A25"/>
      <sz val="16"/>
    </font>
    <font>
      <name val="Calibri"/>
      <b val="1"/>
      <color rgb="001F2A25"/>
    </font>
    <font>
      <name val="Calibri"/>
      <color rgb="0056675E"/>
      <sz val="10"/>
    </font>
    <font>
      <name val="Calibri"/>
      <b val="1"/>
      <color rgb="001F2A25"/>
      <sz val="10"/>
    </font>
    <font>
      <name val="Calibri"/>
      <i val="1"/>
      <color rgb="001F2A25"/>
    </font>
    <font>
      <name val="Calibri"/>
      <b val="1"/>
      <color rgb="001F2A25"/>
      <sz val="14"/>
    </font>
  </fonts>
  <fills count="4">
    <fill>
      <patternFill/>
    </fill>
    <fill>
      <patternFill patternType="gray125"/>
    </fill>
    <fill>
      <patternFill patternType="solid">
        <fgColor rgb="00FFF4D6"/>
      </patternFill>
    </fill>
    <fill>
      <patternFill patternType="solid">
        <fgColor rgb="00EEF8F2"/>
      </patternFill>
    </fill>
  </fills>
  <borders count="4">
    <border>
      <left/>
      <right/>
      <top/>
      <bottom/>
      <diagonal/>
    </border>
    <border>
      <bottom style="thin">
        <color rgb="00B9C0BA"/>
      </bottom>
    </border>
    <border>
      <bottom style="thin">
        <color rgb="00E3E5E0"/>
      </bottom>
    </border>
    <border>
      <left style="thin">
        <color rgb="00E3E5E0"/>
      </left>
      <bottom style="thin">
        <color rgb="00E3E5E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5" fontId="2" fillId="2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center"/>
    </xf>
    <xf numFmtId="0" fontId="2" fillId="3" borderId="1" applyAlignment="1" pivotButton="0" quotePrefix="0" xfId="0">
      <alignment vertical="center"/>
    </xf>
    <xf numFmtId="166" fontId="4" fillId="3" borderId="1" applyAlignment="1" pivotButton="0" quotePrefix="0" xfId="0">
      <alignment horizontal="center"/>
    </xf>
    <xf numFmtId="0" fontId="0" fillId="0" borderId="2" pivotButton="0" quotePrefix="0" xfId="0"/>
    <xf numFmtId="167" fontId="0" fillId="0" borderId="2" pivotButton="0" quotePrefix="0" xfId="0"/>
    <xf numFmtId="0" fontId="0" fillId="0" borderId="2" applyAlignment="1" pivotButton="0" quotePrefix="0" xfId="0">
      <alignment horizontal="center"/>
    </xf>
    <xf numFmtId="0" fontId="2" fillId="0" borderId="3" applyAlignment="1" pivotButton="0" quotePrefix="0" xfId="0">
      <alignment horizontal="center"/>
    </xf>
    <xf numFmtId="0" fontId="5" fillId="0" borderId="2" pivotButton="0" quotePrefix="0" xfId="0"/>
    <xf numFmtId="165" fontId="0" fillId="0" borderId="0" pivotButton="0" quotePrefix="0" xfId="0"/>
    <xf numFmtId="0" fontId="6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E0A33B"/>
          <bgColor rgb="00E0A33B"/>
        </patternFill>
      </fill>
    </dxf>
    <dxf>
      <fill>
        <patternFill patternType="solid">
          <fgColor rgb="001D6A4D"/>
          <bgColor rgb="001D6A4D"/>
        </patternFill>
      </fill>
    </dxf>
    <dxf>
      <fill>
        <patternFill patternType="solid">
          <fgColor rgb="00FDE8E4"/>
          <bgColor rgb="00FDE8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W25"/>
  <sheetViews>
    <sheetView zoomScale="100" workbookViewId="0">
      <pane xSplit="7" ySplit="5" topLeftCell="H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8" customWidth="1" min="2" max="2"/>
    <col width="10" customWidth="1" min="3" max="3"/>
    <col width="13" customWidth="1" min="4" max="4"/>
    <col width="13" customWidth="1" min="5" max="5"/>
    <col width="13" customWidth="1" min="6" max="6"/>
    <col width="2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7" customWidth="1" min="19" max="19"/>
    <col width="7" customWidth="1" min="20" max="20"/>
    <col width="7" customWidth="1" min="21" max="21"/>
    <col width="7" customWidth="1" min="22" max="22"/>
    <col width="7" customWidth="1" min="23" max="23"/>
  </cols>
  <sheetData>
    <row r="1">
      <c r="A1" s="1" t="inlineStr">
        <is>
          <t>Website project: Gantt chart</t>
        </is>
      </c>
    </row>
    <row r="2">
      <c r="A2" s="2" t="inlineStr">
        <is>
          <t>Project start</t>
        </is>
      </c>
      <c r="D2" s="3" t="n">
        <v>46328</v>
      </c>
      <c r="E2" s="4" t="inlineStr">
        <is>
          <t>Change this date and the plan moves with it.</t>
        </is>
      </c>
    </row>
    <row r="3">
      <c r="A3" s="4" t="inlineStr">
        <is>
          <t>Type task names, owners and working days. Start dates chain from the row above; overwrite any of them with a date. End dates skip weekends and the dates on the Holidays sheet. Owner "Client" shades amber; 0 working days = milestone.</t>
        </is>
      </c>
    </row>
    <row r="4">
      <c r="H4" s="5" t="inlineStr">
        <is>
          <t>Wk 1</t>
        </is>
      </c>
      <c r="I4" s="5" t="inlineStr">
        <is>
          <t>Wk 2</t>
        </is>
      </c>
      <c r="J4" s="5" t="inlineStr">
        <is>
          <t>Wk 3</t>
        </is>
      </c>
      <c r="K4" s="5" t="inlineStr">
        <is>
          <t>Wk 4</t>
        </is>
      </c>
      <c r="L4" s="5" t="inlineStr">
        <is>
          <t>Wk 5</t>
        </is>
      </c>
      <c r="M4" s="5" t="inlineStr">
        <is>
          <t>Wk 6</t>
        </is>
      </c>
      <c r="N4" s="5" t="inlineStr">
        <is>
          <t>Wk 7</t>
        </is>
      </c>
      <c r="O4" s="5" t="inlineStr">
        <is>
          <t>Wk 8</t>
        </is>
      </c>
      <c r="P4" s="5" t="inlineStr">
        <is>
          <t>Wk 9</t>
        </is>
      </c>
      <c r="Q4" s="5" t="inlineStr">
        <is>
          <t>Wk 10</t>
        </is>
      </c>
      <c r="R4" s="5" t="inlineStr">
        <is>
          <t>Wk 11</t>
        </is>
      </c>
      <c r="S4" s="5" t="inlineStr">
        <is>
          <t>Wk 12</t>
        </is>
      </c>
      <c r="T4" s="5" t="inlineStr">
        <is>
          <t>Wk 13</t>
        </is>
      </c>
      <c r="U4" s="5" t="inlineStr">
        <is>
          <t>Wk 14</t>
        </is>
      </c>
      <c r="V4" s="5" t="inlineStr">
        <is>
          <t>Wk 15</t>
        </is>
      </c>
      <c r="W4" s="5" t="inlineStr">
        <is>
          <t>Wk 16</t>
        </is>
      </c>
    </row>
    <row r="5">
      <c r="A5" s="6" t="inlineStr">
        <is>
          <t>Phase</t>
        </is>
      </c>
      <c r="B5" s="6" t="inlineStr">
        <is>
          <t>Task</t>
        </is>
      </c>
      <c r="C5" s="6" t="inlineStr">
        <is>
          <t>Owner</t>
        </is>
      </c>
      <c r="D5" s="6" t="inlineStr">
        <is>
          <t>Start</t>
        </is>
      </c>
      <c r="E5" s="6" t="inlineStr">
        <is>
          <t>Working days</t>
        </is>
      </c>
      <c r="F5" s="6" t="inlineStr">
        <is>
          <t>End</t>
        </is>
      </c>
      <c r="H5" s="7">
        <f>$D$2-WEEKDAY($D$2,3)</f>
        <v/>
      </c>
      <c r="I5" s="7">
        <f>H5+7</f>
        <v/>
      </c>
      <c r="J5" s="7">
        <f>I5+7</f>
        <v/>
      </c>
      <c r="K5" s="7">
        <f>J5+7</f>
        <v/>
      </c>
      <c r="L5" s="7">
        <f>K5+7</f>
        <v/>
      </c>
      <c r="M5" s="7">
        <f>L5+7</f>
        <v/>
      </c>
      <c r="N5" s="7">
        <f>M5+7</f>
        <v/>
      </c>
      <c r="O5" s="7">
        <f>N5+7</f>
        <v/>
      </c>
      <c r="P5" s="7">
        <f>O5+7</f>
        <v/>
      </c>
      <c r="Q5" s="7">
        <f>P5+7</f>
        <v/>
      </c>
      <c r="R5" s="7">
        <f>Q5+7</f>
        <v/>
      </c>
      <c r="S5" s="7">
        <f>R5+7</f>
        <v/>
      </c>
      <c r="T5" s="7">
        <f>S5+7</f>
        <v/>
      </c>
      <c r="U5" s="7">
        <f>T5+7</f>
        <v/>
      </c>
      <c r="V5" s="7">
        <f>U5+7</f>
        <v/>
      </c>
      <c r="W5" s="7">
        <f>V5+7</f>
        <v/>
      </c>
    </row>
    <row r="6" ht="20" customHeight="1">
      <c r="A6" s="8" t="inlineStr">
        <is>
          <t>Discovery</t>
        </is>
      </c>
      <c r="B6" s="8" t="inlineStr">
        <is>
          <t>Kickoff workshop</t>
        </is>
      </c>
      <c r="C6" s="8" t="inlineStr">
        <is>
          <t>Agency</t>
        </is>
      </c>
      <c r="D6" s="9">
        <f>$D$2</f>
        <v/>
      </c>
      <c r="E6" s="10" t="n">
        <v>2</v>
      </c>
      <c r="F6" s="9">
        <f>IF(E6=0,D6,WORKDAY(D6,E6-1,Holidays))</f>
        <v/>
      </c>
      <c r="H6" s="11">
        <f>IF(AND($E6=0,$D6&gt;=H$5,$D6&lt;H$5+7),"◆","")</f>
        <v/>
      </c>
      <c r="I6" s="11">
        <f>IF(AND($E6=0,$D6&gt;=I$5,$D6&lt;I$5+7),"◆","")</f>
        <v/>
      </c>
      <c r="J6" s="11">
        <f>IF(AND($E6=0,$D6&gt;=J$5,$D6&lt;J$5+7),"◆","")</f>
        <v/>
      </c>
      <c r="K6" s="11">
        <f>IF(AND($E6=0,$D6&gt;=K$5,$D6&lt;K$5+7),"◆","")</f>
        <v/>
      </c>
      <c r="L6" s="11">
        <f>IF(AND($E6=0,$D6&gt;=L$5,$D6&lt;L$5+7),"◆","")</f>
        <v/>
      </c>
      <c r="M6" s="11">
        <f>IF(AND($E6=0,$D6&gt;=M$5,$D6&lt;M$5+7),"◆","")</f>
        <v/>
      </c>
      <c r="N6" s="11">
        <f>IF(AND($E6=0,$D6&gt;=N$5,$D6&lt;N$5+7),"◆","")</f>
        <v/>
      </c>
      <c r="O6" s="11">
        <f>IF(AND($E6=0,$D6&gt;=O$5,$D6&lt;O$5+7),"◆","")</f>
        <v/>
      </c>
      <c r="P6" s="11">
        <f>IF(AND($E6=0,$D6&gt;=P$5,$D6&lt;P$5+7),"◆","")</f>
        <v/>
      </c>
      <c r="Q6" s="11">
        <f>IF(AND($E6=0,$D6&gt;=Q$5,$D6&lt;Q$5+7),"◆","")</f>
        <v/>
      </c>
      <c r="R6" s="11">
        <f>IF(AND($E6=0,$D6&gt;=R$5,$D6&lt;R$5+7),"◆","")</f>
        <v/>
      </c>
      <c r="S6" s="11">
        <f>IF(AND($E6=0,$D6&gt;=S$5,$D6&lt;S$5+7),"◆","")</f>
        <v/>
      </c>
      <c r="T6" s="11">
        <f>IF(AND($E6=0,$D6&gt;=T$5,$D6&lt;T$5+7),"◆","")</f>
        <v/>
      </c>
      <c r="U6" s="11">
        <f>IF(AND($E6=0,$D6&gt;=U$5,$D6&lt;U$5+7),"◆","")</f>
        <v/>
      </c>
      <c r="V6" s="11">
        <f>IF(AND($E6=0,$D6&gt;=V$5,$D6&lt;V$5+7),"◆","")</f>
        <v/>
      </c>
      <c r="W6" s="11">
        <f>IF(AND($E6=0,$D6&gt;=W$5,$D6&lt;W$5+7),"◆","")</f>
        <v/>
      </c>
    </row>
    <row r="7" ht="20" customHeight="1">
      <c r="A7" s="8" t="inlineStr">
        <is>
          <t>Discovery</t>
        </is>
      </c>
      <c r="B7" s="8" t="inlineStr">
        <is>
          <t>Stakeholder interviews</t>
        </is>
      </c>
      <c r="C7" s="8" t="inlineStr">
        <is>
          <t>Agency</t>
        </is>
      </c>
      <c r="D7" s="9">
        <f>WORKDAY(D6,1,Holidays)</f>
        <v/>
      </c>
      <c r="E7" s="10" t="n">
        <v>4</v>
      </c>
      <c r="F7" s="9">
        <f>IF(E7=0,D7,WORKDAY(D7,E7-1,Holidays))</f>
        <v/>
      </c>
      <c r="H7" s="11">
        <f>IF(AND($E7=0,$D7&gt;=H$5,$D7&lt;H$5+7),"◆","")</f>
        <v/>
      </c>
      <c r="I7" s="11">
        <f>IF(AND($E7=0,$D7&gt;=I$5,$D7&lt;I$5+7),"◆","")</f>
        <v/>
      </c>
      <c r="J7" s="11">
        <f>IF(AND($E7=0,$D7&gt;=J$5,$D7&lt;J$5+7),"◆","")</f>
        <v/>
      </c>
      <c r="K7" s="11">
        <f>IF(AND($E7=0,$D7&gt;=K$5,$D7&lt;K$5+7),"◆","")</f>
        <v/>
      </c>
      <c r="L7" s="11">
        <f>IF(AND($E7=0,$D7&gt;=L$5,$D7&lt;L$5+7),"◆","")</f>
        <v/>
      </c>
      <c r="M7" s="11">
        <f>IF(AND($E7=0,$D7&gt;=M$5,$D7&lt;M$5+7),"◆","")</f>
        <v/>
      </c>
      <c r="N7" s="11">
        <f>IF(AND($E7=0,$D7&gt;=N$5,$D7&lt;N$5+7),"◆","")</f>
        <v/>
      </c>
      <c r="O7" s="11">
        <f>IF(AND($E7=0,$D7&gt;=O$5,$D7&lt;O$5+7),"◆","")</f>
        <v/>
      </c>
      <c r="P7" s="11">
        <f>IF(AND($E7=0,$D7&gt;=P$5,$D7&lt;P$5+7),"◆","")</f>
        <v/>
      </c>
      <c r="Q7" s="11">
        <f>IF(AND($E7=0,$D7&gt;=Q$5,$D7&lt;Q$5+7),"◆","")</f>
        <v/>
      </c>
      <c r="R7" s="11">
        <f>IF(AND($E7=0,$D7&gt;=R$5,$D7&lt;R$5+7),"◆","")</f>
        <v/>
      </c>
      <c r="S7" s="11">
        <f>IF(AND($E7=0,$D7&gt;=S$5,$D7&lt;S$5+7),"◆","")</f>
        <v/>
      </c>
      <c r="T7" s="11">
        <f>IF(AND($E7=0,$D7&gt;=T$5,$D7&lt;T$5+7),"◆","")</f>
        <v/>
      </c>
      <c r="U7" s="11">
        <f>IF(AND($E7=0,$D7&gt;=U$5,$D7&lt;U$5+7),"◆","")</f>
        <v/>
      </c>
      <c r="V7" s="11">
        <f>IF(AND($E7=0,$D7&gt;=V$5,$D7&lt;V$5+7),"◆","")</f>
        <v/>
      </c>
      <c r="W7" s="11">
        <f>IF(AND($E7=0,$D7&gt;=W$5,$D7&lt;W$5+7),"◆","")</f>
        <v/>
      </c>
    </row>
    <row r="8" ht="20" customHeight="1">
      <c r="A8" s="8" t="inlineStr">
        <is>
          <t>Discovery</t>
        </is>
      </c>
      <c r="B8" s="8" t="inlineStr">
        <is>
          <t>Sitemap and content plan</t>
        </is>
      </c>
      <c r="C8" s="8" t="inlineStr">
        <is>
          <t>Agency</t>
        </is>
      </c>
      <c r="D8" s="9">
        <f>WORKDAY(F7,1,Holidays)</f>
        <v/>
      </c>
      <c r="E8" s="10" t="n">
        <v>5</v>
      </c>
      <c r="F8" s="9">
        <f>IF(E8=0,D8,WORKDAY(D8,E8-1,Holidays))</f>
        <v/>
      </c>
      <c r="H8" s="11">
        <f>IF(AND($E8=0,$D8&gt;=H$5,$D8&lt;H$5+7),"◆","")</f>
        <v/>
      </c>
      <c r="I8" s="11">
        <f>IF(AND($E8=0,$D8&gt;=I$5,$D8&lt;I$5+7),"◆","")</f>
        <v/>
      </c>
      <c r="J8" s="11">
        <f>IF(AND($E8=0,$D8&gt;=J$5,$D8&lt;J$5+7),"◆","")</f>
        <v/>
      </c>
      <c r="K8" s="11">
        <f>IF(AND($E8=0,$D8&gt;=K$5,$D8&lt;K$5+7),"◆","")</f>
        <v/>
      </c>
      <c r="L8" s="11">
        <f>IF(AND($E8=0,$D8&gt;=L$5,$D8&lt;L$5+7),"◆","")</f>
        <v/>
      </c>
      <c r="M8" s="11">
        <f>IF(AND($E8=0,$D8&gt;=M$5,$D8&lt;M$5+7),"◆","")</f>
        <v/>
      </c>
      <c r="N8" s="11">
        <f>IF(AND($E8=0,$D8&gt;=N$5,$D8&lt;N$5+7),"◆","")</f>
        <v/>
      </c>
      <c r="O8" s="11">
        <f>IF(AND($E8=0,$D8&gt;=O$5,$D8&lt;O$5+7),"◆","")</f>
        <v/>
      </c>
      <c r="P8" s="11">
        <f>IF(AND($E8=0,$D8&gt;=P$5,$D8&lt;P$5+7),"◆","")</f>
        <v/>
      </c>
      <c r="Q8" s="11">
        <f>IF(AND($E8=0,$D8&gt;=Q$5,$D8&lt;Q$5+7),"◆","")</f>
        <v/>
      </c>
      <c r="R8" s="11">
        <f>IF(AND($E8=0,$D8&gt;=R$5,$D8&lt;R$5+7),"◆","")</f>
        <v/>
      </c>
      <c r="S8" s="11">
        <f>IF(AND($E8=0,$D8&gt;=S$5,$D8&lt;S$5+7),"◆","")</f>
        <v/>
      </c>
      <c r="T8" s="11">
        <f>IF(AND($E8=0,$D8&gt;=T$5,$D8&lt;T$5+7),"◆","")</f>
        <v/>
      </c>
      <c r="U8" s="11">
        <f>IF(AND($E8=0,$D8&gt;=U$5,$D8&lt;U$5+7),"◆","")</f>
        <v/>
      </c>
      <c r="V8" s="11">
        <f>IF(AND($E8=0,$D8&gt;=V$5,$D8&lt;V$5+7),"◆","")</f>
        <v/>
      </c>
      <c r="W8" s="11">
        <f>IF(AND($E8=0,$D8&gt;=W$5,$D8&lt;W$5+7),"◆","")</f>
        <v/>
      </c>
    </row>
    <row r="9" ht="20" customHeight="1">
      <c r="A9" s="8" t="inlineStr">
        <is>
          <t>Discovery</t>
        </is>
      </c>
      <c r="B9" s="12" t="inlineStr">
        <is>
          <t>Discovery sign-off</t>
        </is>
      </c>
      <c r="C9" s="8" t="inlineStr">
        <is>
          <t>Client</t>
        </is>
      </c>
      <c r="D9" s="9">
        <f>WORKDAY(F8,1,Holidays)</f>
        <v/>
      </c>
      <c r="E9" s="10" t="n">
        <v>0</v>
      </c>
      <c r="F9" s="9">
        <f>IF(E9=0,D9,WORKDAY(D9,E9-1,Holidays))</f>
        <v/>
      </c>
      <c r="H9" s="11">
        <f>IF(AND($E9=0,$D9&gt;=H$5,$D9&lt;H$5+7),"◆","")</f>
        <v/>
      </c>
      <c r="I9" s="11">
        <f>IF(AND($E9=0,$D9&gt;=I$5,$D9&lt;I$5+7),"◆","")</f>
        <v/>
      </c>
      <c r="J9" s="11">
        <f>IF(AND($E9=0,$D9&gt;=J$5,$D9&lt;J$5+7),"◆","")</f>
        <v/>
      </c>
      <c r="K9" s="11">
        <f>IF(AND($E9=0,$D9&gt;=K$5,$D9&lt;K$5+7),"◆","")</f>
        <v/>
      </c>
      <c r="L9" s="11">
        <f>IF(AND($E9=0,$D9&gt;=L$5,$D9&lt;L$5+7),"◆","")</f>
        <v/>
      </c>
      <c r="M9" s="11">
        <f>IF(AND($E9=0,$D9&gt;=M$5,$D9&lt;M$5+7),"◆","")</f>
        <v/>
      </c>
      <c r="N9" s="11">
        <f>IF(AND($E9=0,$D9&gt;=N$5,$D9&lt;N$5+7),"◆","")</f>
        <v/>
      </c>
      <c r="O9" s="11">
        <f>IF(AND($E9=0,$D9&gt;=O$5,$D9&lt;O$5+7),"◆","")</f>
        <v/>
      </c>
      <c r="P9" s="11">
        <f>IF(AND($E9=0,$D9&gt;=P$5,$D9&lt;P$5+7),"◆","")</f>
        <v/>
      </c>
      <c r="Q9" s="11">
        <f>IF(AND($E9=0,$D9&gt;=Q$5,$D9&lt;Q$5+7),"◆","")</f>
        <v/>
      </c>
      <c r="R9" s="11">
        <f>IF(AND($E9=0,$D9&gt;=R$5,$D9&lt;R$5+7),"◆","")</f>
        <v/>
      </c>
      <c r="S9" s="11">
        <f>IF(AND($E9=0,$D9&gt;=S$5,$D9&lt;S$5+7),"◆","")</f>
        <v/>
      </c>
      <c r="T9" s="11">
        <f>IF(AND($E9=0,$D9&gt;=T$5,$D9&lt;T$5+7),"◆","")</f>
        <v/>
      </c>
      <c r="U9" s="11">
        <f>IF(AND($E9=0,$D9&gt;=U$5,$D9&lt;U$5+7),"◆","")</f>
        <v/>
      </c>
      <c r="V9" s="11">
        <f>IF(AND($E9=0,$D9&gt;=V$5,$D9&lt;V$5+7),"◆","")</f>
        <v/>
      </c>
      <c r="W9" s="11">
        <f>IF(AND($E9=0,$D9&gt;=W$5,$D9&lt;W$5+7),"◆","")</f>
        <v/>
      </c>
    </row>
    <row r="10" ht="20" customHeight="1">
      <c r="A10" s="8" t="inlineStr">
        <is>
          <t>Design</t>
        </is>
      </c>
      <c r="B10" s="8" t="inlineStr">
        <is>
          <t>Wireframes</t>
        </is>
      </c>
      <c r="C10" s="8" t="inlineStr">
        <is>
          <t>Agency</t>
        </is>
      </c>
      <c r="D10" s="9">
        <f>D9</f>
        <v/>
      </c>
      <c r="E10" s="10" t="n">
        <v>7</v>
      </c>
      <c r="F10" s="9">
        <f>IF(E10=0,D10,WORKDAY(D10,E10-1,Holidays))</f>
        <v/>
      </c>
      <c r="H10" s="11">
        <f>IF(AND($E10=0,$D10&gt;=H$5,$D10&lt;H$5+7),"◆","")</f>
        <v/>
      </c>
      <c r="I10" s="11">
        <f>IF(AND($E10=0,$D10&gt;=I$5,$D10&lt;I$5+7),"◆","")</f>
        <v/>
      </c>
      <c r="J10" s="11">
        <f>IF(AND($E10=0,$D10&gt;=J$5,$D10&lt;J$5+7),"◆","")</f>
        <v/>
      </c>
      <c r="K10" s="11">
        <f>IF(AND($E10=0,$D10&gt;=K$5,$D10&lt;K$5+7),"◆","")</f>
        <v/>
      </c>
      <c r="L10" s="11">
        <f>IF(AND($E10=0,$D10&gt;=L$5,$D10&lt;L$5+7),"◆","")</f>
        <v/>
      </c>
      <c r="M10" s="11">
        <f>IF(AND($E10=0,$D10&gt;=M$5,$D10&lt;M$5+7),"◆","")</f>
        <v/>
      </c>
      <c r="N10" s="11">
        <f>IF(AND($E10=0,$D10&gt;=N$5,$D10&lt;N$5+7),"◆","")</f>
        <v/>
      </c>
      <c r="O10" s="11">
        <f>IF(AND($E10=0,$D10&gt;=O$5,$D10&lt;O$5+7),"◆","")</f>
        <v/>
      </c>
      <c r="P10" s="11">
        <f>IF(AND($E10=0,$D10&gt;=P$5,$D10&lt;P$5+7),"◆","")</f>
        <v/>
      </c>
      <c r="Q10" s="11">
        <f>IF(AND($E10=0,$D10&gt;=Q$5,$D10&lt;Q$5+7),"◆","")</f>
        <v/>
      </c>
      <c r="R10" s="11">
        <f>IF(AND($E10=0,$D10&gt;=R$5,$D10&lt;R$5+7),"◆","")</f>
        <v/>
      </c>
      <c r="S10" s="11">
        <f>IF(AND($E10=0,$D10&gt;=S$5,$D10&lt;S$5+7),"◆","")</f>
        <v/>
      </c>
      <c r="T10" s="11">
        <f>IF(AND($E10=0,$D10&gt;=T$5,$D10&lt;T$5+7),"◆","")</f>
        <v/>
      </c>
      <c r="U10" s="11">
        <f>IF(AND($E10=0,$D10&gt;=U$5,$D10&lt;U$5+7),"◆","")</f>
        <v/>
      </c>
      <c r="V10" s="11">
        <f>IF(AND($E10=0,$D10&gt;=V$5,$D10&lt;V$5+7),"◆","")</f>
        <v/>
      </c>
      <c r="W10" s="11">
        <f>IF(AND($E10=0,$D10&gt;=W$5,$D10&lt;W$5+7),"◆","")</f>
        <v/>
      </c>
    </row>
    <row r="11" ht="20" customHeight="1">
      <c r="A11" s="8" t="inlineStr">
        <is>
          <t>Design</t>
        </is>
      </c>
      <c r="B11" s="8" t="inlineStr">
        <is>
          <t>Visual design</t>
        </is>
      </c>
      <c r="C11" s="8" t="inlineStr">
        <is>
          <t>Agency</t>
        </is>
      </c>
      <c r="D11" s="9">
        <f>WORKDAY(D10,4,Holidays)</f>
        <v/>
      </c>
      <c r="E11" s="10" t="n">
        <v>8</v>
      </c>
      <c r="F11" s="9">
        <f>IF(E11=0,D11,WORKDAY(D11,E11-1,Holidays))</f>
        <v/>
      </c>
      <c r="H11" s="11">
        <f>IF(AND($E11=0,$D11&gt;=H$5,$D11&lt;H$5+7),"◆","")</f>
        <v/>
      </c>
      <c r="I11" s="11">
        <f>IF(AND($E11=0,$D11&gt;=I$5,$D11&lt;I$5+7),"◆","")</f>
        <v/>
      </c>
      <c r="J11" s="11">
        <f>IF(AND($E11=0,$D11&gt;=J$5,$D11&lt;J$5+7),"◆","")</f>
        <v/>
      </c>
      <c r="K11" s="11">
        <f>IF(AND($E11=0,$D11&gt;=K$5,$D11&lt;K$5+7),"◆","")</f>
        <v/>
      </c>
      <c r="L11" s="11">
        <f>IF(AND($E11=0,$D11&gt;=L$5,$D11&lt;L$5+7),"◆","")</f>
        <v/>
      </c>
      <c r="M11" s="11">
        <f>IF(AND($E11=0,$D11&gt;=M$5,$D11&lt;M$5+7),"◆","")</f>
        <v/>
      </c>
      <c r="N11" s="11">
        <f>IF(AND($E11=0,$D11&gt;=N$5,$D11&lt;N$5+7),"◆","")</f>
        <v/>
      </c>
      <c r="O11" s="11">
        <f>IF(AND($E11=0,$D11&gt;=O$5,$D11&lt;O$5+7),"◆","")</f>
        <v/>
      </c>
      <c r="P11" s="11">
        <f>IF(AND($E11=0,$D11&gt;=P$5,$D11&lt;P$5+7),"◆","")</f>
        <v/>
      </c>
      <c r="Q11" s="11">
        <f>IF(AND($E11=0,$D11&gt;=Q$5,$D11&lt;Q$5+7),"◆","")</f>
        <v/>
      </c>
      <c r="R11" s="11">
        <f>IF(AND($E11=0,$D11&gt;=R$5,$D11&lt;R$5+7),"◆","")</f>
        <v/>
      </c>
      <c r="S11" s="11">
        <f>IF(AND($E11=0,$D11&gt;=S$5,$D11&lt;S$5+7),"◆","")</f>
        <v/>
      </c>
      <c r="T11" s="11">
        <f>IF(AND($E11=0,$D11&gt;=T$5,$D11&lt;T$5+7),"◆","")</f>
        <v/>
      </c>
      <c r="U11" s="11">
        <f>IF(AND($E11=0,$D11&gt;=U$5,$D11&lt;U$5+7),"◆","")</f>
        <v/>
      </c>
      <c r="V11" s="11">
        <f>IF(AND($E11=0,$D11&gt;=V$5,$D11&lt;V$5+7),"◆","")</f>
        <v/>
      </c>
      <c r="W11" s="11">
        <f>IF(AND($E11=0,$D11&gt;=W$5,$D11&lt;W$5+7),"◆","")</f>
        <v/>
      </c>
    </row>
    <row r="12" ht="20" customHeight="1">
      <c r="A12" s="8" t="inlineStr">
        <is>
          <t>Design</t>
        </is>
      </c>
      <c r="B12" s="8" t="inlineStr">
        <is>
          <t>Design feedback</t>
        </is>
      </c>
      <c r="C12" s="8" t="inlineStr">
        <is>
          <t>Client</t>
        </is>
      </c>
      <c r="D12" s="9">
        <f>WORKDAY(F11,1,Holidays)</f>
        <v/>
      </c>
      <c r="E12" s="10" t="n">
        <v>4</v>
      </c>
      <c r="F12" s="9">
        <f>IF(E12=0,D12,WORKDAY(D12,E12-1,Holidays))</f>
        <v/>
      </c>
      <c r="H12" s="11">
        <f>IF(AND($E12=0,$D12&gt;=H$5,$D12&lt;H$5+7),"◆","")</f>
        <v/>
      </c>
      <c r="I12" s="11">
        <f>IF(AND($E12=0,$D12&gt;=I$5,$D12&lt;I$5+7),"◆","")</f>
        <v/>
      </c>
      <c r="J12" s="11">
        <f>IF(AND($E12=0,$D12&gt;=J$5,$D12&lt;J$5+7),"◆","")</f>
        <v/>
      </c>
      <c r="K12" s="11">
        <f>IF(AND($E12=0,$D12&gt;=K$5,$D12&lt;K$5+7),"◆","")</f>
        <v/>
      </c>
      <c r="L12" s="11">
        <f>IF(AND($E12=0,$D12&gt;=L$5,$D12&lt;L$5+7),"◆","")</f>
        <v/>
      </c>
      <c r="M12" s="11">
        <f>IF(AND($E12=0,$D12&gt;=M$5,$D12&lt;M$5+7),"◆","")</f>
        <v/>
      </c>
      <c r="N12" s="11">
        <f>IF(AND($E12=0,$D12&gt;=N$5,$D12&lt;N$5+7),"◆","")</f>
        <v/>
      </c>
      <c r="O12" s="11">
        <f>IF(AND($E12=0,$D12&gt;=O$5,$D12&lt;O$5+7),"◆","")</f>
        <v/>
      </c>
      <c r="P12" s="11">
        <f>IF(AND($E12=0,$D12&gt;=P$5,$D12&lt;P$5+7),"◆","")</f>
        <v/>
      </c>
      <c r="Q12" s="11">
        <f>IF(AND($E12=0,$D12&gt;=Q$5,$D12&lt;Q$5+7),"◆","")</f>
        <v/>
      </c>
      <c r="R12" s="11">
        <f>IF(AND($E12=0,$D12&gt;=R$5,$D12&lt;R$5+7),"◆","")</f>
        <v/>
      </c>
      <c r="S12" s="11">
        <f>IF(AND($E12=0,$D12&gt;=S$5,$D12&lt;S$5+7),"◆","")</f>
        <v/>
      </c>
      <c r="T12" s="11">
        <f>IF(AND($E12=0,$D12&gt;=T$5,$D12&lt;T$5+7),"◆","")</f>
        <v/>
      </c>
      <c r="U12" s="11">
        <f>IF(AND($E12=0,$D12&gt;=U$5,$D12&lt;U$5+7),"◆","")</f>
        <v/>
      </c>
      <c r="V12" s="11">
        <f>IF(AND($E12=0,$D12&gt;=V$5,$D12&lt;V$5+7),"◆","")</f>
        <v/>
      </c>
      <c r="W12" s="11">
        <f>IF(AND($E12=0,$D12&gt;=W$5,$D12&lt;W$5+7),"◆","")</f>
        <v/>
      </c>
    </row>
    <row r="13" ht="20" customHeight="1">
      <c r="A13" s="8" t="inlineStr">
        <is>
          <t>Design</t>
        </is>
      </c>
      <c r="B13" s="12" t="inlineStr">
        <is>
          <t>Design approved</t>
        </is>
      </c>
      <c r="C13" s="8" t="inlineStr">
        <is>
          <t>Client</t>
        </is>
      </c>
      <c r="D13" s="9">
        <f>WORKDAY(F12,1,Holidays)</f>
        <v/>
      </c>
      <c r="E13" s="10" t="n">
        <v>0</v>
      </c>
      <c r="F13" s="9">
        <f>IF(E13=0,D13,WORKDAY(D13,E13-1,Holidays))</f>
        <v/>
      </c>
      <c r="H13" s="11">
        <f>IF(AND($E13=0,$D13&gt;=H$5,$D13&lt;H$5+7),"◆","")</f>
        <v/>
      </c>
      <c r="I13" s="11">
        <f>IF(AND($E13=0,$D13&gt;=I$5,$D13&lt;I$5+7),"◆","")</f>
        <v/>
      </c>
      <c r="J13" s="11">
        <f>IF(AND($E13=0,$D13&gt;=J$5,$D13&lt;J$5+7),"◆","")</f>
        <v/>
      </c>
      <c r="K13" s="11">
        <f>IF(AND($E13=0,$D13&gt;=K$5,$D13&lt;K$5+7),"◆","")</f>
        <v/>
      </c>
      <c r="L13" s="11">
        <f>IF(AND($E13=0,$D13&gt;=L$5,$D13&lt;L$5+7),"◆","")</f>
        <v/>
      </c>
      <c r="M13" s="11">
        <f>IF(AND($E13=0,$D13&gt;=M$5,$D13&lt;M$5+7),"◆","")</f>
        <v/>
      </c>
      <c r="N13" s="11">
        <f>IF(AND($E13=0,$D13&gt;=N$5,$D13&lt;N$5+7),"◆","")</f>
        <v/>
      </c>
      <c r="O13" s="11">
        <f>IF(AND($E13=0,$D13&gt;=O$5,$D13&lt;O$5+7),"◆","")</f>
        <v/>
      </c>
      <c r="P13" s="11">
        <f>IF(AND($E13=0,$D13&gt;=P$5,$D13&lt;P$5+7),"◆","")</f>
        <v/>
      </c>
      <c r="Q13" s="11">
        <f>IF(AND($E13=0,$D13&gt;=Q$5,$D13&lt;Q$5+7),"◆","")</f>
        <v/>
      </c>
      <c r="R13" s="11">
        <f>IF(AND($E13=0,$D13&gt;=R$5,$D13&lt;R$5+7),"◆","")</f>
        <v/>
      </c>
      <c r="S13" s="11">
        <f>IF(AND($E13=0,$D13&gt;=S$5,$D13&lt;S$5+7),"◆","")</f>
        <v/>
      </c>
      <c r="T13" s="11">
        <f>IF(AND($E13=0,$D13&gt;=T$5,$D13&lt;T$5+7),"◆","")</f>
        <v/>
      </c>
      <c r="U13" s="11">
        <f>IF(AND($E13=0,$D13&gt;=U$5,$D13&lt;U$5+7),"◆","")</f>
        <v/>
      </c>
      <c r="V13" s="11">
        <f>IF(AND($E13=0,$D13&gt;=V$5,$D13&lt;V$5+7),"◆","")</f>
        <v/>
      </c>
      <c r="W13" s="11">
        <f>IF(AND($E13=0,$D13&gt;=W$5,$D13&lt;W$5+7),"◆","")</f>
        <v/>
      </c>
    </row>
    <row r="14" ht="20" customHeight="1">
      <c r="A14" s="8" t="inlineStr">
        <is>
          <t>Build</t>
        </is>
      </c>
      <c r="B14" s="8" t="inlineStr">
        <is>
          <t>Development</t>
        </is>
      </c>
      <c r="C14" s="8" t="inlineStr">
        <is>
          <t>Agency</t>
        </is>
      </c>
      <c r="D14" s="9">
        <f>D13</f>
        <v/>
      </c>
      <c r="E14" s="10" t="n">
        <v>14</v>
      </c>
      <c r="F14" s="9">
        <f>IF(E14=0,D14,WORKDAY(D14,E14-1,Holidays))</f>
        <v/>
      </c>
      <c r="H14" s="11">
        <f>IF(AND($E14=0,$D14&gt;=H$5,$D14&lt;H$5+7),"◆","")</f>
        <v/>
      </c>
      <c r="I14" s="11">
        <f>IF(AND($E14=0,$D14&gt;=I$5,$D14&lt;I$5+7),"◆","")</f>
        <v/>
      </c>
      <c r="J14" s="11">
        <f>IF(AND($E14=0,$D14&gt;=J$5,$D14&lt;J$5+7),"◆","")</f>
        <v/>
      </c>
      <c r="K14" s="11">
        <f>IF(AND($E14=0,$D14&gt;=K$5,$D14&lt;K$5+7),"◆","")</f>
        <v/>
      </c>
      <c r="L14" s="11">
        <f>IF(AND($E14=0,$D14&gt;=L$5,$D14&lt;L$5+7),"◆","")</f>
        <v/>
      </c>
      <c r="M14" s="11">
        <f>IF(AND($E14=0,$D14&gt;=M$5,$D14&lt;M$5+7),"◆","")</f>
        <v/>
      </c>
      <c r="N14" s="11">
        <f>IF(AND($E14=0,$D14&gt;=N$5,$D14&lt;N$5+7),"◆","")</f>
        <v/>
      </c>
      <c r="O14" s="11">
        <f>IF(AND($E14=0,$D14&gt;=O$5,$D14&lt;O$5+7),"◆","")</f>
        <v/>
      </c>
      <c r="P14" s="11">
        <f>IF(AND($E14=0,$D14&gt;=P$5,$D14&lt;P$5+7),"◆","")</f>
        <v/>
      </c>
      <c r="Q14" s="11">
        <f>IF(AND($E14=0,$D14&gt;=Q$5,$D14&lt;Q$5+7),"◆","")</f>
        <v/>
      </c>
      <c r="R14" s="11">
        <f>IF(AND($E14=0,$D14&gt;=R$5,$D14&lt;R$5+7),"◆","")</f>
        <v/>
      </c>
      <c r="S14" s="11">
        <f>IF(AND($E14=0,$D14&gt;=S$5,$D14&lt;S$5+7),"◆","")</f>
        <v/>
      </c>
      <c r="T14" s="11">
        <f>IF(AND($E14=0,$D14&gt;=T$5,$D14&lt;T$5+7),"◆","")</f>
        <v/>
      </c>
      <c r="U14" s="11">
        <f>IF(AND($E14=0,$D14&gt;=U$5,$D14&lt;U$5+7),"◆","")</f>
        <v/>
      </c>
      <c r="V14" s="11">
        <f>IF(AND($E14=0,$D14&gt;=V$5,$D14&lt;V$5+7),"◆","")</f>
        <v/>
      </c>
      <c r="W14" s="11">
        <f>IF(AND($E14=0,$D14&gt;=W$5,$D14&lt;W$5+7),"◆","")</f>
        <v/>
      </c>
    </row>
    <row r="15" ht="20" customHeight="1">
      <c r="A15" s="8" t="inlineStr">
        <is>
          <t>Build</t>
        </is>
      </c>
      <c r="B15" s="8" t="inlineStr">
        <is>
          <t>Content entry</t>
        </is>
      </c>
      <c r="C15" s="8" t="inlineStr">
        <is>
          <t>Client</t>
        </is>
      </c>
      <c r="D15" s="9">
        <f>D14</f>
        <v/>
      </c>
      <c r="E15" s="10" t="n">
        <v>8</v>
      </c>
      <c r="F15" s="9">
        <f>IF(E15=0,D15,WORKDAY(D15,E15-1,Holidays))</f>
        <v/>
      </c>
      <c r="H15" s="11">
        <f>IF(AND($E15=0,$D15&gt;=H$5,$D15&lt;H$5+7),"◆","")</f>
        <v/>
      </c>
      <c r="I15" s="11">
        <f>IF(AND($E15=0,$D15&gt;=I$5,$D15&lt;I$5+7),"◆","")</f>
        <v/>
      </c>
      <c r="J15" s="11">
        <f>IF(AND($E15=0,$D15&gt;=J$5,$D15&lt;J$5+7),"◆","")</f>
        <v/>
      </c>
      <c r="K15" s="11">
        <f>IF(AND($E15=0,$D15&gt;=K$5,$D15&lt;K$5+7),"◆","")</f>
        <v/>
      </c>
      <c r="L15" s="11">
        <f>IF(AND($E15=0,$D15&gt;=L$5,$D15&lt;L$5+7),"◆","")</f>
        <v/>
      </c>
      <c r="M15" s="11">
        <f>IF(AND($E15=0,$D15&gt;=M$5,$D15&lt;M$5+7),"◆","")</f>
        <v/>
      </c>
      <c r="N15" s="11">
        <f>IF(AND($E15=0,$D15&gt;=N$5,$D15&lt;N$5+7),"◆","")</f>
        <v/>
      </c>
      <c r="O15" s="11">
        <f>IF(AND($E15=0,$D15&gt;=O$5,$D15&lt;O$5+7),"◆","")</f>
        <v/>
      </c>
      <c r="P15" s="11">
        <f>IF(AND($E15=0,$D15&gt;=P$5,$D15&lt;P$5+7),"◆","")</f>
        <v/>
      </c>
      <c r="Q15" s="11">
        <f>IF(AND($E15=0,$D15&gt;=Q$5,$D15&lt;Q$5+7),"◆","")</f>
        <v/>
      </c>
      <c r="R15" s="11">
        <f>IF(AND($E15=0,$D15&gt;=R$5,$D15&lt;R$5+7),"◆","")</f>
        <v/>
      </c>
      <c r="S15" s="11">
        <f>IF(AND($E15=0,$D15&gt;=S$5,$D15&lt;S$5+7),"◆","")</f>
        <v/>
      </c>
      <c r="T15" s="11">
        <f>IF(AND($E15=0,$D15&gt;=T$5,$D15&lt;T$5+7),"◆","")</f>
        <v/>
      </c>
      <c r="U15" s="11">
        <f>IF(AND($E15=0,$D15&gt;=U$5,$D15&lt;U$5+7),"◆","")</f>
        <v/>
      </c>
      <c r="V15" s="11">
        <f>IF(AND($E15=0,$D15&gt;=V$5,$D15&lt;V$5+7),"◆","")</f>
        <v/>
      </c>
      <c r="W15" s="11">
        <f>IF(AND($E15=0,$D15&gt;=W$5,$D15&lt;W$5+7),"◆","")</f>
        <v/>
      </c>
    </row>
    <row r="16" ht="20" customHeight="1">
      <c r="A16" s="8" t="inlineStr">
        <is>
          <t>Launch</t>
        </is>
      </c>
      <c r="B16" s="8" t="inlineStr">
        <is>
          <t>QA and testing</t>
        </is>
      </c>
      <c r="C16" s="8" t="inlineStr">
        <is>
          <t>Agency</t>
        </is>
      </c>
      <c r="D16" s="9">
        <f>WORKDAY(F14,1,Holidays)</f>
        <v/>
      </c>
      <c r="E16" s="10" t="n">
        <v>5</v>
      </c>
      <c r="F16" s="9">
        <f>IF(E16=0,D16,WORKDAY(D16,E16-1,Holidays))</f>
        <v/>
      </c>
      <c r="H16" s="11">
        <f>IF(AND($E16=0,$D16&gt;=H$5,$D16&lt;H$5+7),"◆","")</f>
        <v/>
      </c>
      <c r="I16" s="11">
        <f>IF(AND($E16=0,$D16&gt;=I$5,$D16&lt;I$5+7),"◆","")</f>
        <v/>
      </c>
      <c r="J16" s="11">
        <f>IF(AND($E16=0,$D16&gt;=J$5,$D16&lt;J$5+7),"◆","")</f>
        <v/>
      </c>
      <c r="K16" s="11">
        <f>IF(AND($E16=0,$D16&gt;=K$5,$D16&lt;K$5+7),"◆","")</f>
        <v/>
      </c>
      <c r="L16" s="11">
        <f>IF(AND($E16=0,$D16&gt;=L$5,$D16&lt;L$5+7),"◆","")</f>
        <v/>
      </c>
      <c r="M16" s="11">
        <f>IF(AND($E16=0,$D16&gt;=M$5,$D16&lt;M$5+7),"◆","")</f>
        <v/>
      </c>
      <c r="N16" s="11">
        <f>IF(AND($E16=0,$D16&gt;=N$5,$D16&lt;N$5+7),"◆","")</f>
        <v/>
      </c>
      <c r="O16" s="11">
        <f>IF(AND($E16=0,$D16&gt;=O$5,$D16&lt;O$5+7),"◆","")</f>
        <v/>
      </c>
      <c r="P16" s="11">
        <f>IF(AND($E16=0,$D16&gt;=P$5,$D16&lt;P$5+7),"◆","")</f>
        <v/>
      </c>
      <c r="Q16" s="11">
        <f>IF(AND($E16=0,$D16&gt;=Q$5,$D16&lt;Q$5+7),"◆","")</f>
        <v/>
      </c>
      <c r="R16" s="11">
        <f>IF(AND($E16=0,$D16&gt;=R$5,$D16&lt;R$5+7),"◆","")</f>
        <v/>
      </c>
      <c r="S16" s="11">
        <f>IF(AND($E16=0,$D16&gt;=S$5,$D16&lt;S$5+7),"◆","")</f>
        <v/>
      </c>
      <c r="T16" s="11">
        <f>IF(AND($E16=0,$D16&gt;=T$5,$D16&lt;T$5+7),"◆","")</f>
        <v/>
      </c>
      <c r="U16" s="11">
        <f>IF(AND($E16=0,$D16&gt;=U$5,$D16&lt;U$5+7),"◆","")</f>
        <v/>
      </c>
      <c r="V16" s="11">
        <f>IF(AND($E16=0,$D16&gt;=V$5,$D16&lt;V$5+7),"◆","")</f>
        <v/>
      </c>
      <c r="W16" s="11">
        <f>IF(AND($E16=0,$D16&gt;=W$5,$D16&lt;W$5+7),"◆","")</f>
        <v/>
      </c>
    </row>
    <row r="17" ht="20" customHeight="1">
      <c r="A17" s="8" t="inlineStr">
        <is>
          <t>Launch</t>
        </is>
      </c>
      <c r="B17" s="12" t="inlineStr">
        <is>
          <t>Go live</t>
        </is>
      </c>
      <c r="C17" s="8" t="inlineStr">
        <is>
          <t>Agency</t>
        </is>
      </c>
      <c r="D17" s="9">
        <f>WORKDAY(F16,1,Holidays)</f>
        <v/>
      </c>
      <c r="E17" s="10" t="n">
        <v>0</v>
      </c>
      <c r="F17" s="9">
        <f>IF(E17=0,D17,WORKDAY(D17,E17-1,Holidays))</f>
        <v/>
      </c>
      <c r="H17" s="11">
        <f>IF(AND($E17=0,$D17&gt;=H$5,$D17&lt;H$5+7),"◆","")</f>
        <v/>
      </c>
      <c r="I17" s="11">
        <f>IF(AND($E17=0,$D17&gt;=I$5,$D17&lt;I$5+7),"◆","")</f>
        <v/>
      </c>
      <c r="J17" s="11">
        <f>IF(AND($E17=0,$D17&gt;=J$5,$D17&lt;J$5+7),"◆","")</f>
        <v/>
      </c>
      <c r="K17" s="11">
        <f>IF(AND($E17=0,$D17&gt;=K$5,$D17&lt;K$5+7),"◆","")</f>
        <v/>
      </c>
      <c r="L17" s="11">
        <f>IF(AND($E17=0,$D17&gt;=L$5,$D17&lt;L$5+7),"◆","")</f>
        <v/>
      </c>
      <c r="M17" s="11">
        <f>IF(AND($E17=0,$D17&gt;=M$5,$D17&lt;M$5+7),"◆","")</f>
        <v/>
      </c>
      <c r="N17" s="11">
        <f>IF(AND($E17=0,$D17&gt;=N$5,$D17&lt;N$5+7),"◆","")</f>
        <v/>
      </c>
      <c r="O17" s="11">
        <f>IF(AND($E17=0,$D17&gt;=O$5,$D17&lt;O$5+7),"◆","")</f>
        <v/>
      </c>
      <c r="P17" s="11">
        <f>IF(AND($E17=0,$D17&gt;=P$5,$D17&lt;P$5+7),"◆","")</f>
        <v/>
      </c>
      <c r="Q17" s="11">
        <f>IF(AND($E17=0,$D17&gt;=Q$5,$D17&lt;Q$5+7),"◆","")</f>
        <v/>
      </c>
      <c r="R17" s="11">
        <f>IF(AND($E17=0,$D17&gt;=R$5,$D17&lt;R$5+7),"◆","")</f>
        <v/>
      </c>
      <c r="S17" s="11">
        <f>IF(AND($E17=0,$D17&gt;=S$5,$D17&lt;S$5+7),"◆","")</f>
        <v/>
      </c>
      <c r="T17" s="11">
        <f>IF(AND($E17=0,$D17&gt;=T$5,$D17&lt;T$5+7),"◆","")</f>
        <v/>
      </c>
      <c r="U17" s="11">
        <f>IF(AND($E17=0,$D17&gt;=U$5,$D17&lt;U$5+7),"◆","")</f>
        <v/>
      </c>
      <c r="V17" s="11">
        <f>IF(AND($E17=0,$D17&gt;=V$5,$D17&lt;V$5+7),"◆","")</f>
        <v/>
      </c>
      <c r="W17" s="11">
        <f>IF(AND($E17=0,$D17&gt;=W$5,$D17&lt;W$5+7),"◆","")</f>
        <v/>
      </c>
    </row>
    <row r="18" ht="20" customHeight="1">
      <c r="A18" s="8" t="n"/>
      <c r="B18" s="8" t="n"/>
      <c r="C18" s="8" t="n"/>
      <c r="D18" s="9" t="n"/>
      <c r="E18" s="8" t="n"/>
      <c r="F18" s="9">
        <f>IF(D18="","",IF(E18=0,D18,WORKDAY(D18,E18-1,Holidays)))</f>
        <v/>
      </c>
      <c r="H18" s="11">
        <f>IF(AND($D18&lt;&gt;"",$E18=0,$D18&gt;=H$5,$D18&lt;H$5+7),"◆","")</f>
        <v/>
      </c>
      <c r="I18" s="11">
        <f>IF(AND($D18&lt;&gt;"",$E18=0,$D18&gt;=I$5,$D18&lt;I$5+7),"◆","")</f>
        <v/>
      </c>
      <c r="J18" s="11">
        <f>IF(AND($D18&lt;&gt;"",$E18=0,$D18&gt;=J$5,$D18&lt;J$5+7),"◆","")</f>
        <v/>
      </c>
      <c r="K18" s="11">
        <f>IF(AND($D18&lt;&gt;"",$E18=0,$D18&gt;=K$5,$D18&lt;K$5+7),"◆","")</f>
        <v/>
      </c>
      <c r="L18" s="11">
        <f>IF(AND($D18&lt;&gt;"",$E18=0,$D18&gt;=L$5,$D18&lt;L$5+7),"◆","")</f>
        <v/>
      </c>
      <c r="M18" s="11">
        <f>IF(AND($D18&lt;&gt;"",$E18=0,$D18&gt;=M$5,$D18&lt;M$5+7),"◆","")</f>
        <v/>
      </c>
      <c r="N18" s="11">
        <f>IF(AND($D18&lt;&gt;"",$E18=0,$D18&gt;=N$5,$D18&lt;N$5+7),"◆","")</f>
        <v/>
      </c>
      <c r="O18" s="11">
        <f>IF(AND($D18&lt;&gt;"",$E18=0,$D18&gt;=O$5,$D18&lt;O$5+7),"◆","")</f>
        <v/>
      </c>
      <c r="P18" s="11">
        <f>IF(AND($D18&lt;&gt;"",$E18=0,$D18&gt;=P$5,$D18&lt;P$5+7),"◆","")</f>
        <v/>
      </c>
      <c r="Q18" s="11">
        <f>IF(AND($D18&lt;&gt;"",$E18=0,$D18&gt;=Q$5,$D18&lt;Q$5+7),"◆","")</f>
        <v/>
      </c>
      <c r="R18" s="11">
        <f>IF(AND($D18&lt;&gt;"",$E18=0,$D18&gt;=R$5,$D18&lt;R$5+7),"◆","")</f>
        <v/>
      </c>
      <c r="S18" s="11">
        <f>IF(AND($D18&lt;&gt;"",$E18=0,$D18&gt;=S$5,$D18&lt;S$5+7),"◆","")</f>
        <v/>
      </c>
      <c r="T18" s="11">
        <f>IF(AND($D18&lt;&gt;"",$E18=0,$D18&gt;=T$5,$D18&lt;T$5+7),"◆","")</f>
        <v/>
      </c>
      <c r="U18" s="11">
        <f>IF(AND($D18&lt;&gt;"",$E18=0,$D18&gt;=U$5,$D18&lt;U$5+7),"◆","")</f>
        <v/>
      </c>
      <c r="V18" s="11">
        <f>IF(AND($D18&lt;&gt;"",$E18=0,$D18&gt;=V$5,$D18&lt;V$5+7),"◆","")</f>
        <v/>
      </c>
      <c r="W18" s="11">
        <f>IF(AND($D18&lt;&gt;"",$E18=0,$D18&gt;=W$5,$D18&lt;W$5+7),"◆","")</f>
        <v/>
      </c>
    </row>
    <row r="19" ht="20" customHeight="1">
      <c r="A19" s="8" t="n"/>
      <c r="B19" s="8" t="n"/>
      <c r="C19" s="8" t="n"/>
      <c r="D19" s="9" t="n"/>
      <c r="E19" s="8" t="n"/>
      <c r="F19" s="9">
        <f>IF(D19="","",IF(E19=0,D19,WORKDAY(D19,E19-1,Holidays)))</f>
        <v/>
      </c>
      <c r="H19" s="11">
        <f>IF(AND($D19&lt;&gt;"",$E19=0,$D19&gt;=H$5,$D19&lt;H$5+7),"◆","")</f>
        <v/>
      </c>
      <c r="I19" s="11">
        <f>IF(AND($D19&lt;&gt;"",$E19=0,$D19&gt;=I$5,$D19&lt;I$5+7),"◆","")</f>
        <v/>
      </c>
      <c r="J19" s="11">
        <f>IF(AND($D19&lt;&gt;"",$E19=0,$D19&gt;=J$5,$D19&lt;J$5+7),"◆","")</f>
        <v/>
      </c>
      <c r="K19" s="11">
        <f>IF(AND($D19&lt;&gt;"",$E19=0,$D19&gt;=K$5,$D19&lt;K$5+7),"◆","")</f>
        <v/>
      </c>
      <c r="L19" s="11">
        <f>IF(AND($D19&lt;&gt;"",$E19=0,$D19&gt;=L$5,$D19&lt;L$5+7),"◆","")</f>
        <v/>
      </c>
      <c r="M19" s="11">
        <f>IF(AND($D19&lt;&gt;"",$E19=0,$D19&gt;=M$5,$D19&lt;M$5+7),"◆","")</f>
        <v/>
      </c>
      <c r="N19" s="11">
        <f>IF(AND($D19&lt;&gt;"",$E19=0,$D19&gt;=N$5,$D19&lt;N$5+7),"◆","")</f>
        <v/>
      </c>
      <c r="O19" s="11">
        <f>IF(AND($D19&lt;&gt;"",$E19=0,$D19&gt;=O$5,$D19&lt;O$5+7),"◆","")</f>
        <v/>
      </c>
      <c r="P19" s="11">
        <f>IF(AND($D19&lt;&gt;"",$E19=0,$D19&gt;=P$5,$D19&lt;P$5+7),"◆","")</f>
        <v/>
      </c>
      <c r="Q19" s="11">
        <f>IF(AND($D19&lt;&gt;"",$E19=0,$D19&gt;=Q$5,$D19&lt;Q$5+7),"◆","")</f>
        <v/>
      </c>
      <c r="R19" s="11">
        <f>IF(AND($D19&lt;&gt;"",$E19=0,$D19&gt;=R$5,$D19&lt;R$5+7),"◆","")</f>
        <v/>
      </c>
      <c r="S19" s="11">
        <f>IF(AND($D19&lt;&gt;"",$E19=0,$D19&gt;=S$5,$D19&lt;S$5+7),"◆","")</f>
        <v/>
      </c>
      <c r="T19" s="11">
        <f>IF(AND($D19&lt;&gt;"",$E19=0,$D19&gt;=T$5,$D19&lt;T$5+7),"◆","")</f>
        <v/>
      </c>
      <c r="U19" s="11">
        <f>IF(AND($D19&lt;&gt;"",$E19=0,$D19&gt;=U$5,$D19&lt;U$5+7),"◆","")</f>
        <v/>
      </c>
      <c r="V19" s="11">
        <f>IF(AND($D19&lt;&gt;"",$E19=0,$D19&gt;=V$5,$D19&lt;V$5+7),"◆","")</f>
        <v/>
      </c>
      <c r="W19" s="11">
        <f>IF(AND($D19&lt;&gt;"",$E19=0,$D19&gt;=W$5,$D19&lt;W$5+7),"◆","")</f>
        <v/>
      </c>
    </row>
    <row r="20" ht="20" customHeight="1">
      <c r="A20" s="8" t="n"/>
      <c r="B20" s="8" t="n"/>
      <c r="C20" s="8" t="n"/>
      <c r="D20" s="9" t="n"/>
      <c r="E20" s="8" t="n"/>
      <c r="F20" s="9">
        <f>IF(D20="","",IF(E20=0,D20,WORKDAY(D20,E20-1,Holidays)))</f>
        <v/>
      </c>
      <c r="H20" s="11">
        <f>IF(AND($D20&lt;&gt;"",$E20=0,$D20&gt;=H$5,$D20&lt;H$5+7),"◆","")</f>
        <v/>
      </c>
      <c r="I20" s="11">
        <f>IF(AND($D20&lt;&gt;"",$E20=0,$D20&gt;=I$5,$D20&lt;I$5+7),"◆","")</f>
        <v/>
      </c>
      <c r="J20" s="11">
        <f>IF(AND($D20&lt;&gt;"",$E20=0,$D20&gt;=J$5,$D20&lt;J$5+7),"◆","")</f>
        <v/>
      </c>
      <c r="K20" s="11">
        <f>IF(AND($D20&lt;&gt;"",$E20=0,$D20&gt;=K$5,$D20&lt;K$5+7),"◆","")</f>
        <v/>
      </c>
      <c r="L20" s="11">
        <f>IF(AND($D20&lt;&gt;"",$E20=0,$D20&gt;=L$5,$D20&lt;L$5+7),"◆","")</f>
        <v/>
      </c>
      <c r="M20" s="11">
        <f>IF(AND($D20&lt;&gt;"",$E20=0,$D20&gt;=M$5,$D20&lt;M$5+7),"◆","")</f>
        <v/>
      </c>
      <c r="N20" s="11">
        <f>IF(AND($D20&lt;&gt;"",$E20=0,$D20&gt;=N$5,$D20&lt;N$5+7),"◆","")</f>
        <v/>
      </c>
      <c r="O20" s="11">
        <f>IF(AND($D20&lt;&gt;"",$E20=0,$D20&gt;=O$5,$D20&lt;O$5+7),"◆","")</f>
        <v/>
      </c>
      <c r="P20" s="11">
        <f>IF(AND($D20&lt;&gt;"",$E20=0,$D20&gt;=P$5,$D20&lt;P$5+7),"◆","")</f>
        <v/>
      </c>
      <c r="Q20" s="11">
        <f>IF(AND($D20&lt;&gt;"",$E20=0,$D20&gt;=Q$5,$D20&lt;Q$5+7),"◆","")</f>
        <v/>
      </c>
      <c r="R20" s="11">
        <f>IF(AND($D20&lt;&gt;"",$E20=0,$D20&gt;=R$5,$D20&lt;R$5+7),"◆","")</f>
        <v/>
      </c>
      <c r="S20" s="11">
        <f>IF(AND($D20&lt;&gt;"",$E20=0,$D20&gt;=S$5,$D20&lt;S$5+7),"◆","")</f>
        <v/>
      </c>
      <c r="T20" s="11">
        <f>IF(AND($D20&lt;&gt;"",$E20=0,$D20&gt;=T$5,$D20&lt;T$5+7),"◆","")</f>
        <v/>
      </c>
      <c r="U20" s="11">
        <f>IF(AND($D20&lt;&gt;"",$E20=0,$D20&gt;=U$5,$D20&lt;U$5+7),"◆","")</f>
        <v/>
      </c>
      <c r="V20" s="11">
        <f>IF(AND($D20&lt;&gt;"",$E20=0,$D20&gt;=V$5,$D20&lt;V$5+7),"◆","")</f>
        <v/>
      </c>
      <c r="W20" s="11">
        <f>IF(AND($D20&lt;&gt;"",$E20=0,$D20&gt;=W$5,$D20&lt;W$5+7),"◆","")</f>
        <v/>
      </c>
    </row>
    <row r="21" ht="20" customHeight="1">
      <c r="A21" s="8" t="n"/>
      <c r="B21" s="8" t="n"/>
      <c r="C21" s="8" t="n"/>
      <c r="D21" s="9" t="n"/>
      <c r="E21" s="8" t="n"/>
      <c r="F21" s="9">
        <f>IF(D21="","",IF(E21=0,D21,WORKDAY(D21,E21-1,Holidays)))</f>
        <v/>
      </c>
      <c r="H21" s="11">
        <f>IF(AND($D21&lt;&gt;"",$E21=0,$D21&gt;=H$5,$D21&lt;H$5+7),"◆","")</f>
        <v/>
      </c>
      <c r="I21" s="11">
        <f>IF(AND($D21&lt;&gt;"",$E21=0,$D21&gt;=I$5,$D21&lt;I$5+7),"◆","")</f>
        <v/>
      </c>
      <c r="J21" s="11">
        <f>IF(AND($D21&lt;&gt;"",$E21=0,$D21&gt;=J$5,$D21&lt;J$5+7),"◆","")</f>
        <v/>
      </c>
      <c r="K21" s="11">
        <f>IF(AND($D21&lt;&gt;"",$E21=0,$D21&gt;=K$5,$D21&lt;K$5+7),"◆","")</f>
        <v/>
      </c>
      <c r="L21" s="11">
        <f>IF(AND($D21&lt;&gt;"",$E21=0,$D21&gt;=L$5,$D21&lt;L$5+7),"◆","")</f>
        <v/>
      </c>
      <c r="M21" s="11">
        <f>IF(AND($D21&lt;&gt;"",$E21=0,$D21&gt;=M$5,$D21&lt;M$5+7),"◆","")</f>
        <v/>
      </c>
      <c r="N21" s="11">
        <f>IF(AND($D21&lt;&gt;"",$E21=0,$D21&gt;=N$5,$D21&lt;N$5+7),"◆","")</f>
        <v/>
      </c>
      <c r="O21" s="11">
        <f>IF(AND($D21&lt;&gt;"",$E21=0,$D21&gt;=O$5,$D21&lt;O$5+7),"◆","")</f>
        <v/>
      </c>
      <c r="P21" s="11">
        <f>IF(AND($D21&lt;&gt;"",$E21=0,$D21&gt;=P$5,$D21&lt;P$5+7),"◆","")</f>
        <v/>
      </c>
      <c r="Q21" s="11">
        <f>IF(AND($D21&lt;&gt;"",$E21=0,$D21&gt;=Q$5,$D21&lt;Q$5+7),"◆","")</f>
        <v/>
      </c>
      <c r="R21" s="11">
        <f>IF(AND($D21&lt;&gt;"",$E21=0,$D21&gt;=R$5,$D21&lt;R$5+7),"◆","")</f>
        <v/>
      </c>
      <c r="S21" s="11">
        <f>IF(AND($D21&lt;&gt;"",$E21=0,$D21&gt;=S$5,$D21&lt;S$5+7),"◆","")</f>
        <v/>
      </c>
      <c r="T21" s="11">
        <f>IF(AND($D21&lt;&gt;"",$E21=0,$D21&gt;=T$5,$D21&lt;T$5+7),"◆","")</f>
        <v/>
      </c>
      <c r="U21" s="11">
        <f>IF(AND($D21&lt;&gt;"",$E21=0,$D21&gt;=U$5,$D21&lt;U$5+7),"◆","")</f>
        <v/>
      </c>
      <c r="V21" s="11">
        <f>IF(AND($D21&lt;&gt;"",$E21=0,$D21&gt;=V$5,$D21&lt;V$5+7),"◆","")</f>
        <v/>
      </c>
      <c r="W21" s="11">
        <f>IF(AND($D21&lt;&gt;"",$E21=0,$D21&gt;=W$5,$D21&lt;W$5+7),"◆","")</f>
        <v/>
      </c>
    </row>
    <row r="22" ht="20" customHeight="1">
      <c r="A22" s="8" t="n"/>
      <c r="B22" s="8" t="n"/>
      <c r="C22" s="8" t="n"/>
      <c r="D22" s="9" t="n"/>
      <c r="E22" s="8" t="n"/>
      <c r="F22" s="9">
        <f>IF(D22="","",IF(E22=0,D22,WORKDAY(D22,E22-1,Holidays)))</f>
        <v/>
      </c>
      <c r="H22" s="11">
        <f>IF(AND($D22&lt;&gt;"",$E22=0,$D22&gt;=H$5,$D22&lt;H$5+7),"◆","")</f>
        <v/>
      </c>
      <c r="I22" s="11">
        <f>IF(AND($D22&lt;&gt;"",$E22=0,$D22&gt;=I$5,$D22&lt;I$5+7),"◆","")</f>
        <v/>
      </c>
      <c r="J22" s="11">
        <f>IF(AND($D22&lt;&gt;"",$E22=0,$D22&gt;=J$5,$D22&lt;J$5+7),"◆","")</f>
        <v/>
      </c>
      <c r="K22" s="11">
        <f>IF(AND($D22&lt;&gt;"",$E22=0,$D22&gt;=K$5,$D22&lt;K$5+7),"◆","")</f>
        <v/>
      </c>
      <c r="L22" s="11">
        <f>IF(AND($D22&lt;&gt;"",$E22=0,$D22&gt;=L$5,$D22&lt;L$5+7),"◆","")</f>
        <v/>
      </c>
      <c r="M22" s="11">
        <f>IF(AND($D22&lt;&gt;"",$E22=0,$D22&gt;=M$5,$D22&lt;M$5+7),"◆","")</f>
        <v/>
      </c>
      <c r="N22" s="11">
        <f>IF(AND($D22&lt;&gt;"",$E22=0,$D22&gt;=N$5,$D22&lt;N$5+7),"◆","")</f>
        <v/>
      </c>
      <c r="O22" s="11">
        <f>IF(AND($D22&lt;&gt;"",$E22=0,$D22&gt;=O$5,$D22&lt;O$5+7),"◆","")</f>
        <v/>
      </c>
      <c r="P22" s="11">
        <f>IF(AND($D22&lt;&gt;"",$E22=0,$D22&gt;=P$5,$D22&lt;P$5+7),"◆","")</f>
        <v/>
      </c>
      <c r="Q22" s="11">
        <f>IF(AND($D22&lt;&gt;"",$E22=0,$D22&gt;=Q$5,$D22&lt;Q$5+7),"◆","")</f>
        <v/>
      </c>
      <c r="R22" s="11">
        <f>IF(AND($D22&lt;&gt;"",$E22=0,$D22&gt;=R$5,$D22&lt;R$5+7),"◆","")</f>
        <v/>
      </c>
      <c r="S22" s="11">
        <f>IF(AND($D22&lt;&gt;"",$E22=0,$D22&gt;=S$5,$D22&lt;S$5+7),"◆","")</f>
        <v/>
      </c>
      <c r="T22" s="11">
        <f>IF(AND($D22&lt;&gt;"",$E22=0,$D22&gt;=T$5,$D22&lt;T$5+7),"◆","")</f>
        <v/>
      </c>
      <c r="U22" s="11">
        <f>IF(AND($D22&lt;&gt;"",$E22=0,$D22&gt;=U$5,$D22&lt;U$5+7),"◆","")</f>
        <v/>
      </c>
      <c r="V22" s="11">
        <f>IF(AND($D22&lt;&gt;"",$E22=0,$D22&gt;=V$5,$D22&lt;V$5+7),"◆","")</f>
        <v/>
      </c>
      <c r="W22" s="11">
        <f>IF(AND($D22&lt;&gt;"",$E22=0,$D22&gt;=W$5,$D22&lt;W$5+7),"◆","")</f>
        <v/>
      </c>
    </row>
    <row r="23" ht="20" customHeight="1">
      <c r="A23" s="8" t="n"/>
      <c r="B23" s="8" t="n"/>
      <c r="C23" s="8" t="n"/>
      <c r="D23" s="9" t="n"/>
      <c r="E23" s="8" t="n"/>
      <c r="F23" s="9">
        <f>IF(D23="","",IF(E23=0,D23,WORKDAY(D23,E23-1,Holidays)))</f>
        <v/>
      </c>
      <c r="H23" s="11">
        <f>IF(AND($D23&lt;&gt;"",$E23=0,$D23&gt;=H$5,$D23&lt;H$5+7),"◆","")</f>
        <v/>
      </c>
      <c r="I23" s="11">
        <f>IF(AND($D23&lt;&gt;"",$E23=0,$D23&gt;=I$5,$D23&lt;I$5+7),"◆","")</f>
        <v/>
      </c>
      <c r="J23" s="11">
        <f>IF(AND($D23&lt;&gt;"",$E23=0,$D23&gt;=J$5,$D23&lt;J$5+7),"◆","")</f>
        <v/>
      </c>
      <c r="K23" s="11">
        <f>IF(AND($D23&lt;&gt;"",$E23=0,$D23&gt;=K$5,$D23&lt;K$5+7),"◆","")</f>
        <v/>
      </c>
      <c r="L23" s="11">
        <f>IF(AND($D23&lt;&gt;"",$E23=0,$D23&gt;=L$5,$D23&lt;L$5+7),"◆","")</f>
        <v/>
      </c>
      <c r="M23" s="11">
        <f>IF(AND($D23&lt;&gt;"",$E23=0,$D23&gt;=M$5,$D23&lt;M$5+7),"◆","")</f>
        <v/>
      </c>
      <c r="N23" s="11">
        <f>IF(AND($D23&lt;&gt;"",$E23=0,$D23&gt;=N$5,$D23&lt;N$5+7),"◆","")</f>
        <v/>
      </c>
      <c r="O23" s="11">
        <f>IF(AND($D23&lt;&gt;"",$E23=0,$D23&gt;=O$5,$D23&lt;O$5+7),"◆","")</f>
        <v/>
      </c>
      <c r="P23" s="11">
        <f>IF(AND($D23&lt;&gt;"",$E23=0,$D23&gt;=P$5,$D23&lt;P$5+7),"◆","")</f>
        <v/>
      </c>
      <c r="Q23" s="11">
        <f>IF(AND($D23&lt;&gt;"",$E23=0,$D23&gt;=Q$5,$D23&lt;Q$5+7),"◆","")</f>
        <v/>
      </c>
      <c r="R23" s="11">
        <f>IF(AND($D23&lt;&gt;"",$E23=0,$D23&gt;=R$5,$D23&lt;R$5+7),"◆","")</f>
        <v/>
      </c>
      <c r="S23" s="11">
        <f>IF(AND($D23&lt;&gt;"",$E23=0,$D23&gt;=S$5,$D23&lt;S$5+7),"◆","")</f>
        <v/>
      </c>
      <c r="T23" s="11">
        <f>IF(AND($D23&lt;&gt;"",$E23=0,$D23&gt;=T$5,$D23&lt;T$5+7),"◆","")</f>
        <v/>
      </c>
      <c r="U23" s="11">
        <f>IF(AND($D23&lt;&gt;"",$E23=0,$D23&gt;=U$5,$D23&lt;U$5+7),"◆","")</f>
        <v/>
      </c>
      <c r="V23" s="11">
        <f>IF(AND($D23&lt;&gt;"",$E23=0,$D23&gt;=V$5,$D23&lt;V$5+7),"◆","")</f>
        <v/>
      </c>
      <c r="W23" s="11">
        <f>IF(AND($D23&lt;&gt;"",$E23=0,$D23&gt;=W$5,$D23&lt;W$5+7),"◆","")</f>
        <v/>
      </c>
    </row>
    <row r="24" ht="20" customHeight="1">
      <c r="A24" s="8" t="n"/>
      <c r="B24" s="8" t="n"/>
      <c r="C24" s="8" t="n"/>
      <c r="D24" s="9" t="n"/>
      <c r="E24" s="8" t="n"/>
      <c r="F24" s="9">
        <f>IF(D24="","",IF(E24=0,D24,WORKDAY(D24,E24-1,Holidays)))</f>
        <v/>
      </c>
      <c r="H24" s="11">
        <f>IF(AND($D24&lt;&gt;"",$E24=0,$D24&gt;=H$5,$D24&lt;H$5+7),"◆","")</f>
        <v/>
      </c>
      <c r="I24" s="11">
        <f>IF(AND($D24&lt;&gt;"",$E24=0,$D24&gt;=I$5,$D24&lt;I$5+7),"◆","")</f>
        <v/>
      </c>
      <c r="J24" s="11">
        <f>IF(AND($D24&lt;&gt;"",$E24=0,$D24&gt;=J$5,$D24&lt;J$5+7),"◆","")</f>
        <v/>
      </c>
      <c r="K24" s="11">
        <f>IF(AND($D24&lt;&gt;"",$E24=0,$D24&gt;=K$5,$D24&lt;K$5+7),"◆","")</f>
        <v/>
      </c>
      <c r="L24" s="11">
        <f>IF(AND($D24&lt;&gt;"",$E24=0,$D24&gt;=L$5,$D24&lt;L$5+7),"◆","")</f>
        <v/>
      </c>
      <c r="M24" s="11">
        <f>IF(AND($D24&lt;&gt;"",$E24=0,$D24&gt;=M$5,$D24&lt;M$5+7),"◆","")</f>
        <v/>
      </c>
      <c r="N24" s="11">
        <f>IF(AND($D24&lt;&gt;"",$E24=0,$D24&gt;=N$5,$D24&lt;N$5+7),"◆","")</f>
        <v/>
      </c>
      <c r="O24" s="11">
        <f>IF(AND($D24&lt;&gt;"",$E24=0,$D24&gt;=O$5,$D24&lt;O$5+7),"◆","")</f>
        <v/>
      </c>
      <c r="P24" s="11">
        <f>IF(AND($D24&lt;&gt;"",$E24=0,$D24&gt;=P$5,$D24&lt;P$5+7),"◆","")</f>
        <v/>
      </c>
      <c r="Q24" s="11">
        <f>IF(AND($D24&lt;&gt;"",$E24=0,$D24&gt;=Q$5,$D24&lt;Q$5+7),"◆","")</f>
        <v/>
      </c>
      <c r="R24" s="11">
        <f>IF(AND($D24&lt;&gt;"",$E24=0,$D24&gt;=R$5,$D24&lt;R$5+7),"◆","")</f>
        <v/>
      </c>
      <c r="S24" s="11">
        <f>IF(AND($D24&lt;&gt;"",$E24=0,$D24&gt;=S$5,$D24&lt;S$5+7),"◆","")</f>
        <v/>
      </c>
      <c r="T24" s="11">
        <f>IF(AND($D24&lt;&gt;"",$E24=0,$D24&gt;=T$5,$D24&lt;T$5+7),"◆","")</f>
        <v/>
      </c>
      <c r="U24" s="11">
        <f>IF(AND($D24&lt;&gt;"",$E24=0,$D24&gt;=U$5,$D24&lt;U$5+7),"◆","")</f>
        <v/>
      </c>
      <c r="V24" s="11">
        <f>IF(AND($D24&lt;&gt;"",$E24=0,$D24&gt;=V$5,$D24&lt;V$5+7),"◆","")</f>
        <v/>
      </c>
      <c r="W24" s="11">
        <f>IF(AND($D24&lt;&gt;"",$E24=0,$D24&gt;=W$5,$D24&lt;W$5+7),"◆","")</f>
        <v/>
      </c>
    </row>
    <row r="25" ht="20" customHeight="1">
      <c r="A25" s="8" t="n"/>
      <c r="B25" s="8" t="n"/>
      <c r="C25" s="8" t="n"/>
      <c r="D25" s="9" t="n"/>
      <c r="E25" s="8" t="n"/>
      <c r="F25" s="9">
        <f>IF(D25="","",IF(E25=0,D25,WORKDAY(D25,E25-1,Holidays)))</f>
        <v/>
      </c>
      <c r="H25" s="11">
        <f>IF(AND($D25&lt;&gt;"",$E25=0,$D25&gt;=H$5,$D25&lt;H$5+7),"◆","")</f>
        <v/>
      </c>
      <c r="I25" s="11">
        <f>IF(AND($D25&lt;&gt;"",$E25=0,$D25&gt;=I$5,$D25&lt;I$5+7),"◆","")</f>
        <v/>
      </c>
      <c r="J25" s="11">
        <f>IF(AND($D25&lt;&gt;"",$E25=0,$D25&gt;=J$5,$D25&lt;J$5+7),"◆","")</f>
        <v/>
      </c>
      <c r="K25" s="11">
        <f>IF(AND($D25&lt;&gt;"",$E25=0,$D25&gt;=K$5,$D25&lt;K$5+7),"◆","")</f>
        <v/>
      </c>
      <c r="L25" s="11">
        <f>IF(AND($D25&lt;&gt;"",$E25=0,$D25&gt;=L$5,$D25&lt;L$5+7),"◆","")</f>
        <v/>
      </c>
      <c r="M25" s="11">
        <f>IF(AND($D25&lt;&gt;"",$E25=0,$D25&gt;=M$5,$D25&lt;M$5+7),"◆","")</f>
        <v/>
      </c>
      <c r="N25" s="11">
        <f>IF(AND($D25&lt;&gt;"",$E25=0,$D25&gt;=N$5,$D25&lt;N$5+7),"◆","")</f>
        <v/>
      </c>
      <c r="O25" s="11">
        <f>IF(AND($D25&lt;&gt;"",$E25=0,$D25&gt;=O$5,$D25&lt;O$5+7),"◆","")</f>
        <v/>
      </c>
      <c r="P25" s="11">
        <f>IF(AND($D25&lt;&gt;"",$E25=0,$D25&gt;=P$5,$D25&lt;P$5+7),"◆","")</f>
        <v/>
      </c>
      <c r="Q25" s="11">
        <f>IF(AND($D25&lt;&gt;"",$E25=0,$D25&gt;=Q$5,$D25&lt;Q$5+7),"◆","")</f>
        <v/>
      </c>
      <c r="R25" s="11">
        <f>IF(AND($D25&lt;&gt;"",$E25=0,$D25&gt;=R$5,$D25&lt;R$5+7),"◆","")</f>
        <v/>
      </c>
      <c r="S25" s="11">
        <f>IF(AND($D25&lt;&gt;"",$E25=0,$D25&gt;=S$5,$D25&lt;S$5+7),"◆","")</f>
        <v/>
      </c>
      <c r="T25" s="11">
        <f>IF(AND($D25&lt;&gt;"",$E25=0,$D25&gt;=T$5,$D25&lt;T$5+7),"◆","")</f>
        <v/>
      </c>
      <c r="U25" s="11">
        <f>IF(AND($D25&lt;&gt;"",$E25=0,$D25&gt;=U$5,$D25&lt;U$5+7),"◆","")</f>
        <v/>
      </c>
      <c r="V25" s="11">
        <f>IF(AND($D25&lt;&gt;"",$E25=0,$D25&gt;=V$5,$D25&lt;V$5+7),"◆","")</f>
        <v/>
      </c>
      <c r="W25" s="11">
        <f>IF(AND($D25&lt;&gt;"",$E25=0,$D25&gt;=W$5,$D25&lt;W$5+7),"◆","")</f>
        <v/>
      </c>
    </row>
  </sheetData>
  <conditionalFormatting sqref="H6:W25">
    <cfRule type="expression" priority="1" dxfId="0" stopIfTrue="1">
      <formula>AND(AND($D6&lt;&gt;"",$E6&gt;0,H$5&lt;=$F6,H$5+6&gt;=$D6),$C6="Client")</formula>
    </cfRule>
    <cfRule type="expression" priority="2" dxfId="1" stopIfTrue="1">
      <formula>AND($D6&lt;&gt;"",$E6&gt;0,H$5&lt;=$F6,H$5+6&gt;=$D6)</formula>
    </cfRule>
  </conditionalFormatting>
  <conditionalFormatting sqref="H4:W25">
    <cfRule type="expression" priority="3" dxfId="2">
      <formula>AND(TODAY()&gt;=H$5,TODAY()&lt;H$5+7)</formula>
    </cfRule>
  </conditionalFormatting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selection activeCell="A1" sqref="A1"/>
    </sheetView>
  </sheetViews>
  <sheetFormatPr baseColWidth="8" defaultRowHeight="15"/>
  <cols>
    <col width="18" customWidth="1" min="1" max="1"/>
    <col width="26" customWidth="1" min="2" max="2"/>
  </cols>
  <sheetData>
    <row r="1">
      <c r="A1" s="2" t="inlineStr">
        <is>
          <t>Date</t>
        </is>
      </c>
      <c r="B1" s="2" t="inlineStr">
        <is>
          <t>Name</t>
        </is>
      </c>
      <c r="D1" s="4" t="inlineStr">
        <is>
          <t>Replace these with your own public holidays and shutdown days. End dates skip anything listed here.</t>
        </is>
      </c>
    </row>
    <row r="2">
      <c r="A2" s="13" t="n">
        <v>46381</v>
      </c>
      <c r="B2" t="inlineStr">
        <is>
          <t>Christmas Day</t>
        </is>
      </c>
    </row>
    <row r="3">
      <c r="A3" s="13" t="n">
        <v>46384</v>
      </c>
      <c r="B3" t="inlineStr">
        <is>
          <t>Boxing Day (observed)</t>
        </is>
      </c>
    </row>
    <row r="4">
      <c r="A4" s="13" t="n">
        <v>46388</v>
      </c>
      <c r="B4" t="inlineStr">
        <is>
          <t>New Year's Day</t>
        </is>
      </c>
    </row>
    <row r="5">
      <c r="A5" s="13" t="n"/>
    </row>
    <row r="6">
      <c r="A6" s="13" t="n"/>
    </row>
    <row r="7">
      <c r="A7" s="13" t="n"/>
    </row>
    <row r="8">
      <c r="A8" s="13" t="n"/>
    </row>
    <row r="9">
      <c r="A9" s="13" t="n"/>
    </row>
    <row r="10">
      <c r="A10" s="13" t="n"/>
    </row>
    <row r="11">
      <c r="A11" s="13" t="n"/>
    </row>
    <row r="12">
      <c r="A12" s="13" t="n"/>
    </row>
    <row r="13">
      <c r="A13" s="13" t="n"/>
    </row>
    <row r="14">
      <c r="A14" s="13" t="n"/>
    </row>
    <row r="15">
      <c r="A15" s="13" t="n"/>
    </row>
    <row r="16">
      <c r="A16" s="13" t="n"/>
    </row>
    <row r="17">
      <c r="A17" s="13" t="n"/>
    </row>
    <row r="18">
      <c r="A18" s="13" t="n"/>
    </row>
    <row r="19">
      <c r="A19" s="13" t="n"/>
    </row>
    <row r="20">
      <c r="A20" s="13" t="n"/>
    </row>
    <row r="21">
      <c r="A21" s="13" t="n"/>
    </row>
    <row r="22">
      <c r="A22" s="13" t="n"/>
    </row>
    <row r="23">
      <c r="A23" s="13" t="n"/>
    </row>
    <row r="24">
      <c r="A24" s="13" t="n"/>
    </row>
    <row r="25">
      <c r="A25" s="13" t="n"/>
    </row>
    <row r="26">
      <c r="A26" s="13" t="n"/>
    </row>
    <row r="27">
      <c r="A27" s="13" t="n"/>
    </row>
    <row r="28">
      <c r="A28" s="13" t="n"/>
    </row>
    <row r="29">
      <c r="A29" s="13" t="n"/>
    </row>
    <row r="30">
      <c r="A30" s="13" t="n"/>
    </row>
    <row r="31">
      <c r="A31" s="13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4" t="inlineStr">
        <is>
          <t>How this template works</t>
        </is>
      </c>
    </row>
    <row r="2">
      <c r="A2" s="15" t="inlineStr"/>
    </row>
    <row r="3">
      <c r="A3" s="15" t="inlineStr">
        <is>
          <t>Start: the first task starts on the project start date. Other rows use WORKDAY() to start the working day after the row above finishes (or alongside it). Type a date over any formula to fix it.</t>
        </is>
      </c>
    </row>
    <row r="4">
      <c r="A4" s="15" t="inlineStr">
        <is>
          <t>Working days: how long the task takes, excluding weekends and the dates on the Holidays sheet. 0 makes the row a milestone (a diamond).</t>
        </is>
      </c>
    </row>
    <row r="5">
      <c r="A5" s="15" t="inlineStr">
        <is>
          <t>End: =WORKDAY(Start, Working days - 1, Holidays). To count working days between two dates you already have, use =NETWORKDAYS(Start, End, Holidays).</t>
        </is>
      </c>
    </row>
    <row r="6">
      <c r="A6" s="15" t="inlineStr">
        <is>
          <t>Different weekend? Swap WORKDAY for WORKDAY.INTL, e.g. =WORKDAY.INTL(D6,E6-1,7,Holidays) for a Friday-Saturday weekend.</t>
        </is>
      </c>
    </row>
    <row r="7">
      <c r="A7" s="15" t="inlineStr">
        <is>
          <t>Bars: the week grid is shaded by conditional formatting. A week is shaded if the task runs during any part of it. Owner "Client" shades amber.</t>
        </is>
      </c>
    </row>
    <row r="8">
      <c r="A8" s="15" t="inlineStr">
        <is>
          <t>Adding rows: use the blank formatted rows under the sample, or insert rows inside the task list so the formatting range grows with them.</t>
        </is>
      </c>
    </row>
    <row r="9">
      <c r="A9" s="15" t="inlineStr">
        <is>
          <t>Longer projects: copy the last week column to the right. The conditional formatting applies to the grid range; extend it under Conditional Formatting &gt; Manage Rules if needed.</t>
        </is>
      </c>
    </row>
    <row r="10">
      <c r="A10" s="15" t="inlineStr"/>
    </row>
    <row r="11">
      <c r="A11" s="15" t="inlineStr">
        <is>
          <t>Guide: https://neogantt.com/guides/gantt-chart-excel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2026-09-29T09:39:09Z</dcterms:created>
  <dcterms:modified xsi:type="dcterms:W3CDTF">2026-09-29T09:39:09Z</dcterms:modified>
</cp:coreProperties>
</file>